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ggy.seyler\Desktop\"/>
    </mc:Choice>
  </mc:AlternateContent>
  <xr:revisionPtr revIDLastSave="0" documentId="8_{2B4D6539-5DFE-4F0D-ADB8-524BDB92FD62}" xr6:coauthVersionLast="47" xr6:coauthVersionMax="47" xr10:uidLastSave="{00000000-0000-0000-0000-000000000000}"/>
  <bookViews>
    <workbookView xWindow="2550" yWindow="2550" windowWidth="21600" windowHeight="11385" xr2:uid="{447E8F0B-A417-499E-B928-1E2EF630456B}"/>
  </bookViews>
  <sheets>
    <sheet name="Financ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5" i="1" l="1"/>
  <c r="B67" i="1"/>
  <c r="D54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38" i="1" l="1"/>
  <c r="E37" i="1"/>
  <c r="D40" i="1"/>
  <c r="C40" i="1"/>
  <c r="B40" i="1"/>
  <c r="E35" i="1"/>
  <c r="E34" i="1"/>
  <c r="E33" i="1"/>
  <c r="E32" i="1"/>
  <c r="E31" i="1"/>
  <c r="E30" i="1"/>
  <c r="E29" i="1"/>
  <c r="E28" i="1"/>
  <c r="E27" i="1"/>
  <c r="E40" i="1" l="1"/>
</calcChain>
</file>

<file path=xl/sharedStrings.xml><?xml version="1.0" encoding="utf-8"?>
<sst xmlns="http://schemas.openxmlformats.org/spreadsheetml/2006/main" count="124" uniqueCount="114">
  <si>
    <t>Road &amp; Bridge</t>
  </si>
  <si>
    <t xml:space="preserve">Assessment </t>
  </si>
  <si>
    <t>Election Services</t>
  </si>
  <si>
    <t>Law Enforcement Training</t>
  </si>
  <si>
    <t>Prosecutor's Training</t>
  </si>
  <si>
    <t xml:space="preserve">Collector's Tax Maintenance </t>
  </si>
  <si>
    <t>Law Enforcement Operations</t>
  </si>
  <si>
    <t xml:space="preserve">CERF </t>
  </si>
  <si>
    <t>Jury Script</t>
  </si>
  <si>
    <t>Special Election</t>
  </si>
  <si>
    <t>Recorder's User Fee</t>
  </si>
  <si>
    <t xml:space="preserve">PA Adm,. Handling Fee </t>
  </si>
  <si>
    <t xml:space="preserve">LEPC </t>
  </si>
  <si>
    <t>Defense &amp; Deductible</t>
  </si>
  <si>
    <t>Concealed Firearms Permit</t>
  </si>
  <si>
    <t>Domestic Violence Victim</t>
  </si>
  <si>
    <t>TCHMM - Operations</t>
  </si>
  <si>
    <t>TCHMM - Endowment</t>
  </si>
  <si>
    <t>Special Road &amp; Bridge</t>
  </si>
  <si>
    <t>Overplus Land Tax</t>
  </si>
  <si>
    <t>School Fines</t>
  </si>
  <si>
    <t>National Forest</t>
  </si>
  <si>
    <t>Opioid Lawsuit Fund</t>
  </si>
  <si>
    <t>*Garner Covert Memorial</t>
  </si>
  <si>
    <t>Criminal Cost</t>
  </si>
  <si>
    <t xml:space="preserve">Financial Institution </t>
  </si>
  <si>
    <t>Law Enforcement Restitution</t>
  </si>
  <si>
    <t>Prosecutor's Delinquent Tax</t>
  </si>
  <si>
    <t xml:space="preserve">Judicial Court Program </t>
  </si>
  <si>
    <t xml:space="preserve">Special Maintenance </t>
  </si>
  <si>
    <t xml:space="preserve">Capital Improvement </t>
  </si>
  <si>
    <t>TC Emerg. Man. Cof</t>
  </si>
  <si>
    <t>ARPA FUNDS</t>
  </si>
  <si>
    <t xml:space="preserve">Inmate Security </t>
  </si>
  <si>
    <t>Deputy Sheriff Salary Sup.</t>
  </si>
  <si>
    <t>LATCF-Tribal Payment Fund</t>
  </si>
  <si>
    <t>Total</t>
  </si>
  <si>
    <t>Sheriff Retirement Fund</t>
  </si>
  <si>
    <t>Real</t>
  </si>
  <si>
    <t>2025 Valuation for Taxation Purposes</t>
  </si>
  <si>
    <t>Law Enforcement Tax Trust Fund</t>
  </si>
  <si>
    <t>County Commission</t>
  </si>
  <si>
    <t>County Clerk</t>
  </si>
  <si>
    <t>Elections</t>
  </si>
  <si>
    <t>Recorder of Deeds</t>
  </si>
  <si>
    <t>Court Administration</t>
  </si>
  <si>
    <t>Public Administrator</t>
  </si>
  <si>
    <t>Sheriff</t>
  </si>
  <si>
    <t>Jail</t>
  </si>
  <si>
    <t>Prosecuting Attorney</t>
  </si>
  <si>
    <t>Circuit Clerk</t>
  </si>
  <si>
    <t>Revenues</t>
  </si>
  <si>
    <t>Expenditures</t>
  </si>
  <si>
    <t>Property Tax</t>
  </si>
  <si>
    <t>Charges for Services</t>
  </si>
  <si>
    <t xml:space="preserve">other </t>
  </si>
  <si>
    <t>2025 COUNTY FUNDS</t>
  </si>
  <si>
    <t>BEGIN BAL.</t>
  </si>
  <si>
    <t>RECEIPTS</t>
  </si>
  <si>
    <t>DISBURSED</t>
  </si>
  <si>
    <t xml:space="preserve">END BAL. </t>
  </si>
  <si>
    <t>GENERAL INFORMATION</t>
  </si>
  <si>
    <t>County Long Term Debt  (Bonds, Leases, Loans)</t>
  </si>
  <si>
    <t>Personal</t>
  </si>
  <si>
    <t>County maximum rate permitted by law</t>
  </si>
  <si>
    <t>Tax levied by County Commission</t>
  </si>
  <si>
    <t>Delinquent Tax book totals</t>
  </si>
  <si>
    <t>POSITION</t>
  </si>
  <si>
    <t>Scott Long</t>
  </si>
  <si>
    <t xml:space="preserve">Presiding Commissioner </t>
  </si>
  <si>
    <t>John Casey</t>
  </si>
  <si>
    <t>Associate Commissioner</t>
  </si>
  <si>
    <t>Ross, Robert</t>
  </si>
  <si>
    <t>Peggy Seyler</t>
  </si>
  <si>
    <t>Koch, Lindsay</t>
  </si>
  <si>
    <t>Scott Lindsay</t>
  </si>
  <si>
    <t>Parke Stevens</t>
  </si>
  <si>
    <t>Tina Garrett</t>
  </si>
  <si>
    <t>Debbie James</t>
  </si>
  <si>
    <t>Assessor</t>
  </si>
  <si>
    <t xml:space="preserve">Taylor Clinton </t>
  </si>
  <si>
    <t>Tammy Cantrell</t>
  </si>
  <si>
    <t>Collector/Treasurer-City Tax Collections</t>
  </si>
  <si>
    <t>Brent Honeycutt</t>
  </si>
  <si>
    <t>Coroner</t>
  </si>
  <si>
    <t>ELECTED OFFICIAL SALARY</t>
  </si>
  <si>
    <t>COUNTY  REVENUE FUND</t>
  </si>
  <si>
    <t>Beginning Cash Balance</t>
  </si>
  <si>
    <t>Sales Tax</t>
  </si>
  <si>
    <t xml:space="preserve">Intergovernmental </t>
  </si>
  <si>
    <t>Interest</t>
  </si>
  <si>
    <t>Transfers in</t>
  </si>
  <si>
    <t>Buildings &amp; Grounds</t>
  </si>
  <si>
    <t>Employee Fringe Benefits</t>
  </si>
  <si>
    <t>County Collector/Treas.</t>
  </si>
  <si>
    <t>Juvenile Officer</t>
  </si>
  <si>
    <t xml:space="preserve">Ending Cash Balance </t>
  </si>
  <si>
    <t>Surveyor</t>
  </si>
  <si>
    <t>Other</t>
  </si>
  <si>
    <t>Health &amp; Welfare</t>
  </si>
  <si>
    <t>Transfers</t>
  </si>
  <si>
    <t>Department</t>
  </si>
  <si>
    <t>TOTAL</t>
  </si>
  <si>
    <t>Operating transfers</t>
  </si>
  <si>
    <t>We, Scott Long, John Casey, Robert Ross, duly elected Commissioners of Texas County, Missouri, and I, Peggy Seyler</t>
  </si>
  <si>
    <t xml:space="preserve">County Clerk of the County, certify that the above and foregoing is a complete and correct statement of every disbursement of </t>
  </si>
  <si>
    <t xml:space="preserve">every item of information required in section 50.185 for the year ending December 31, 2025, and we have checked every </t>
  </si>
  <si>
    <t>each receipt and disbursement is accurately included in the above and foregoing total.</t>
  </si>
  <si>
    <t>Scott Long Presiding Commissioner</t>
  </si>
  <si>
    <t>John Casey-Associate Commissioner District 1</t>
  </si>
  <si>
    <t>Robert Ross-Associate Commissioner District 2</t>
  </si>
  <si>
    <t>Peggy Seyler County Clerk &amp; Budget Officer</t>
  </si>
  <si>
    <t xml:space="preserve">receipt from every source and every disbursement of every kind and to whom and for what each disbursement was made, and </t>
  </si>
  <si>
    <t xml:space="preserve">Prosecuting Attorney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</si>
</sst>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7" fillId="0" borderId="0" applyFont="0" applyFill="0" applyBorder="0" applyAlignment="0" applyProtection="0"/>
  </cellStyleXfs>
  <cellXfs count="58">
    <xf numFmtId="0" fontId="0" fillId="0" borderId="0" xfId="0"/>
    <xf numFmtId="44" fontId="5" fillId="0" borderId="1" xfId="1" applyFont="1" applyBorder="1" applyAlignment="1">
      <alignment horizontal="center"/>
    </xf>
    <xf numFmtId="44" fontId="5" fillId="0" borderId="1" xfId="1" applyFont="1" applyFill="1" applyBorder="1" applyAlignment="1">
      <alignment horizontal="center"/>
    </xf>
    <xf numFmtId="44" fontId="0" fillId="2" borderId="1" xfId="1" applyFont="1" applyFill="1" applyBorder="1"/>
    <xf numFmtId="44" fontId="6" fillId="2" borderId="1" xfId="3" applyFont="1" applyFill="1" applyBorder="1"/>
    <xf numFmtId="44" fontId="6" fillId="2" borderId="1" xfId="1" applyFont="1" applyFill="1" applyBorder="1"/>
    <xf numFmtId="0" fontId="2" fillId="0" borderId="0" xfId="0" applyFont="1"/>
    <xf numFmtId="0" fontId="6" fillId="2" borderId="4" xfId="2" applyFont="1" applyFill="1" applyBorder="1"/>
    <xf numFmtId="0" fontId="0" fillId="0" borderId="4" xfId="0" applyBorder="1"/>
    <xf numFmtId="0" fontId="5" fillId="0" borderId="1" xfId="2" applyFont="1" applyBorder="1" applyAlignment="1">
      <alignment horizontal="left"/>
    </xf>
    <xf numFmtId="0" fontId="5" fillId="0" borderId="1" xfId="2" applyFont="1" applyBorder="1" applyAlignment="1">
      <alignment horizontal="center"/>
    </xf>
    <xf numFmtId="44" fontId="5" fillId="2" borderId="9" xfId="3" applyFont="1" applyFill="1" applyBorder="1"/>
    <xf numFmtId="44" fontId="5" fillId="0" borderId="9" xfId="1" applyFont="1" applyBorder="1"/>
    <xf numFmtId="44" fontId="2" fillId="0" borderId="9" xfId="1" applyFont="1" applyBorder="1"/>
    <xf numFmtId="0" fontId="0" fillId="0" borderId="5" xfId="0" applyBorder="1"/>
    <xf numFmtId="44" fontId="1" fillId="0" borderId="4" xfId="1" applyFont="1" applyBorder="1"/>
    <xf numFmtId="44" fontId="0" fillId="0" borderId="0" xfId="1" applyFont="1" applyBorder="1"/>
    <xf numFmtId="44" fontId="0" fillId="0" borderId="0" xfId="1" applyFont="1" applyBorder="1" applyAlignment="1">
      <alignment horizontal="right"/>
    </xf>
    <xf numFmtId="44" fontId="5" fillId="2" borderId="10" xfId="3" applyFont="1" applyFill="1" applyBorder="1"/>
    <xf numFmtId="0" fontId="0" fillId="0" borderId="6" xfId="0" applyBorder="1"/>
    <xf numFmtId="0" fontId="0" fillId="0" borderId="11" xfId="0" applyBorder="1"/>
    <xf numFmtId="0" fontId="0" fillId="0" borderId="7" xfId="0" applyBorder="1"/>
    <xf numFmtId="6" fontId="0" fillId="0" borderId="0" xfId="0" applyNumberFormat="1"/>
    <xf numFmtId="0" fontId="4" fillId="2" borderId="1" xfId="2" applyFont="1" applyFill="1" applyBorder="1" applyAlignment="1">
      <alignment horizontal="center"/>
    </xf>
    <xf numFmtId="44" fontId="4" fillId="0" borderId="1" xfId="1" applyFont="1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0" fontId="6" fillId="0" borderId="1" xfId="2" applyFont="1" applyBorder="1" applyAlignment="1">
      <alignment horizontal="left"/>
    </xf>
    <xf numFmtId="44" fontId="6" fillId="2" borderId="1" xfId="1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6" fillId="2" borderId="1" xfId="2" applyFont="1" applyFill="1" applyBorder="1" applyAlignment="1">
      <alignment horizontal="left"/>
    </xf>
    <xf numFmtId="6" fontId="0" fillId="0" borderId="5" xfId="0" applyNumberFormat="1" applyBorder="1"/>
    <xf numFmtId="0" fontId="5" fillId="2" borderId="13" xfId="2" applyFont="1" applyFill="1" applyBorder="1" applyAlignment="1">
      <alignment horizontal="center"/>
    </xf>
    <xf numFmtId="44" fontId="5" fillId="0" borderId="13" xfId="1" applyFont="1" applyBorder="1" applyAlignment="1">
      <alignment horizontal="center"/>
    </xf>
    <xf numFmtId="44" fontId="5" fillId="0" borderId="14" xfId="1" applyFont="1" applyFill="1" applyBorder="1" applyAlignment="1">
      <alignment horizontal="center"/>
    </xf>
    <xf numFmtId="0" fontId="6" fillId="2" borderId="15" xfId="2" applyFont="1" applyFill="1" applyBorder="1"/>
    <xf numFmtId="44" fontId="0" fillId="2" borderId="16" xfId="1" applyFont="1" applyFill="1" applyBorder="1"/>
    <xf numFmtId="0" fontId="5" fillId="0" borderId="17" xfId="2" applyFont="1" applyBorder="1"/>
    <xf numFmtId="0" fontId="5" fillId="0" borderId="18" xfId="2" applyFont="1" applyBorder="1" applyAlignment="1">
      <alignment horizontal="center"/>
    </xf>
    <xf numFmtId="44" fontId="6" fillId="0" borderId="1" xfId="1" applyFont="1" applyBorder="1" applyAlignment="1">
      <alignment horizontal="center"/>
    </xf>
    <xf numFmtId="0" fontId="5" fillId="0" borderId="1" xfId="2" applyFont="1" applyBorder="1" applyAlignment="1">
      <alignment horizontal="right"/>
    </xf>
    <xf numFmtId="44" fontId="4" fillId="2" borderId="8" xfId="2" applyNumberFormat="1" applyFont="1" applyFill="1" applyBorder="1" applyAlignment="1">
      <alignment horizontal="center"/>
    </xf>
    <xf numFmtId="0" fontId="6" fillId="0" borderId="0" xfId="2" applyFont="1" applyAlignment="1">
      <alignment horizontal="left"/>
    </xf>
    <xf numFmtId="44" fontId="5" fillId="2" borderId="0" xfId="1" applyFont="1" applyFill="1" applyBorder="1" applyAlignment="1">
      <alignment horizontal="center"/>
    </xf>
    <xf numFmtId="0" fontId="5" fillId="0" borderId="0" xfId="2" applyFont="1" applyAlignment="1">
      <alignment horizontal="left"/>
    </xf>
    <xf numFmtId="44" fontId="6" fillId="2" borderId="0" xfId="1" applyFont="1" applyFill="1" applyBorder="1" applyAlignment="1">
      <alignment horizontal="center"/>
    </xf>
    <xf numFmtId="0" fontId="4" fillId="0" borderId="19" xfId="2" applyFont="1" applyBorder="1" applyAlignment="1">
      <alignment horizontal="left"/>
    </xf>
    <xf numFmtId="0" fontId="2" fillId="0" borderId="5" xfId="0" applyFont="1" applyBorder="1"/>
    <xf numFmtId="0" fontId="2" fillId="0" borderId="4" xfId="0" applyFont="1" applyBorder="1"/>
    <xf numFmtId="44" fontId="5" fillId="2" borderId="1" xfId="2" applyNumberFormat="1" applyFont="1" applyFill="1" applyBorder="1" applyAlignment="1">
      <alignment horizontal="center"/>
    </xf>
    <xf numFmtId="0" fontId="5" fillId="2" borderId="1" xfId="2" applyFont="1" applyFill="1" applyBorder="1" applyAlignment="1">
      <alignment horizontal="right"/>
    </xf>
    <xf numFmtId="44" fontId="6" fillId="2" borderId="1" xfId="2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44" fontId="6" fillId="2" borderId="0" xfId="3" applyFont="1" applyFill="1" applyBorder="1"/>
    <xf numFmtId="0" fontId="5" fillId="0" borderId="2" xfId="2" applyFont="1" applyBorder="1"/>
    <xf numFmtId="0" fontId="0" fillId="0" borderId="10" xfId="0" applyBorder="1"/>
    <xf numFmtId="0" fontId="0" fillId="0" borderId="3" xfId="0" applyBorder="1"/>
    <xf numFmtId="14" fontId="0" fillId="0" borderId="0" xfId="0" applyNumberFormat="1" applyAlignment="1">
      <alignment horizontal="left"/>
    </xf>
  </cellXfs>
  <cellStyles count="4">
    <cellStyle name="Currency" xfId="1" builtinId="4"/>
    <cellStyle name="Currency 2" xfId="3" xr:uid="{271B0BD0-EB63-4DAB-8D66-774A30DF3854}"/>
    <cellStyle name="Normal" xfId="0" builtinId="0"/>
    <cellStyle name="Normal_Revenue-Expense - By Fund" xfId="2" xr:uid="{A1B5AA52-757B-4E9C-B670-072B045AD1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6867-7067-4E50-B177-7FED6867C323}">
  <dimension ref="A1:H98"/>
  <sheetViews>
    <sheetView tabSelected="1" topLeftCell="A64" workbookViewId="0">
      <selection activeCell="G70" sqref="G70"/>
    </sheetView>
  </sheetViews>
  <sheetFormatPr defaultRowHeight="15" x14ac:dyDescent="0.25"/>
  <cols>
    <col min="1" max="1" width="27.42578125" customWidth="1"/>
    <col min="2" max="2" width="17.28515625" customWidth="1"/>
    <col min="3" max="3" width="21" customWidth="1"/>
    <col min="4" max="4" width="18.28515625" customWidth="1"/>
    <col min="5" max="5" width="27.85546875" customWidth="1"/>
    <col min="7" max="7" width="27" customWidth="1"/>
  </cols>
  <sheetData>
    <row r="1" spans="1:5" x14ac:dyDescent="0.25">
      <c r="A1" s="38" t="s">
        <v>56</v>
      </c>
      <c r="B1" s="28" t="s">
        <v>57</v>
      </c>
      <c r="C1" s="32" t="s">
        <v>58</v>
      </c>
      <c r="D1" s="33" t="s">
        <v>59</v>
      </c>
      <c r="E1" s="34" t="s">
        <v>60</v>
      </c>
    </row>
    <row r="2" spans="1:5" x14ac:dyDescent="0.25">
      <c r="A2" s="35" t="s">
        <v>0</v>
      </c>
      <c r="B2" s="3">
        <v>312303.31</v>
      </c>
      <c r="C2" s="4">
        <v>1718984.4</v>
      </c>
      <c r="D2" s="5">
        <v>-1962267.21</v>
      </c>
      <c r="E2" s="36">
        <f t="shared" ref="E2:E25" si="0">SUM(B2:D2)</f>
        <v>69020.5</v>
      </c>
    </row>
    <row r="3" spans="1:5" x14ac:dyDescent="0.25">
      <c r="A3" s="35" t="s">
        <v>1</v>
      </c>
      <c r="B3" s="3">
        <v>397654.76</v>
      </c>
      <c r="C3" s="4">
        <v>336054</v>
      </c>
      <c r="D3" s="5">
        <v>-288973.77</v>
      </c>
      <c r="E3" s="36">
        <f t="shared" si="0"/>
        <v>444734.99</v>
      </c>
    </row>
    <row r="4" spans="1:5" x14ac:dyDescent="0.25">
      <c r="A4" s="35" t="s">
        <v>2</v>
      </c>
      <c r="B4" s="3">
        <v>25615.39</v>
      </c>
      <c r="C4" s="4">
        <v>12892.99</v>
      </c>
      <c r="D4" s="5">
        <v>-86.74</v>
      </c>
      <c r="E4" s="36">
        <f t="shared" si="0"/>
        <v>38421.64</v>
      </c>
    </row>
    <row r="5" spans="1:5" x14ac:dyDescent="0.25">
      <c r="A5" s="35" t="s">
        <v>3</v>
      </c>
      <c r="B5" s="3">
        <v>3903.82</v>
      </c>
      <c r="C5" s="4">
        <v>3202.47</v>
      </c>
      <c r="D5" s="5">
        <v>-5886.18</v>
      </c>
      <c r="E5" s="36">
        <f t="shared" si="0"/>
        <v>1220.1099999999997</v>
      </c>
    </row>
    <row r="6" spans="1:5" x14ac:dyDescent="0.25">
      <c r="A6" s="35" t="s">
        <v>4</v>
      </c>
      <c r="B6" s="3">
        <v>18519.5</v>
      </c>
      <c r="C6" s="4">
        <v>3088.86</v>
      </c>
      <c r="D6" s="5">
        <v>-1842.2</v>
      </c>
      <c r="E6" s="36">
        <f t="shared" si="0"/>
        <v>19766.16</v>
      </c>
    </row>
    <row r="7" spans="1:5" x14ac:dyDescent="0.25">
      <c r="A7" s="35" t="s">
        <v>5</v>
      </c>
      <c r="B7" s="3">
        <v>68052.44</v>
      </c>
      <c r="C7" s="4">
        <v>23805.53</v>
      </c>
      <c r="D7" s="5">
        <v>-5410.3</v>
      </c>
      <c r="E7" s="36">
        <f t="shared" si="0"/>
        <v>86447.67</v>
      </c>
    </row>
    <row r="8" spans="1:5" x14ac:dyDescent="0.25">
      <c r="A8" s="35" t="s">
        <v>6</v>
      </c>
      <c r="B8" s="3">
        <v>36129.85</v>
      </c>
      <c r="C8" s="4">
        <v>13932.83</v>
      </c>
      <c r="D8" s="5">
        <v>-8795.93</v>
      </c>
      <c r="E8" s="36">
        <f t="shared" si="0"/>
        <v>41266.75</v>
      </c>
    </row>
    <row r="9" spans="1:5" x14ac:dyDescent="0.25">
      <c r="A9" s="35" t="s">
        <v>7</v>
      </c>
      <c r="B9" s="3">
        <v>0</v>
      </c>
      <c r="C9" s="4">
        <v>228990.19</v>
      </c>
      <c r="D9" s="5">
        <v>-228990.19</v>
      </c>
      <c r="E9" s="36">
        <f t="shared" si="0"/>
        <v>0</v>
      </c>
    </row>
    <row r="10" spans="1:5" x14ac:dyDescent="0.25">
      <c r="A10" s="35" t="s">
        <v>8</v>
      </c>
      <c r="B10" s="3">
        <v>-67.08</v>
      </c>
      <c r="C10" s="4">
        <v>7224.1</v>
      </c>
      <c r="D10" s="5">
        <v>-7659.33</v>
      </c>
      <c r="E10" s="36">
        <f t="shared" si="0"/>
        <v>-502.30999999999949</v>
      </c>
    </row>
    <row r="11" spans="1:5" x14ac:dyDescent="0.25">
      <c r="A11" s="35" t="s">
        <v>9</v>
      </c>
      <c r="B11" s="3">
        <v>7944.33</v>
      </c>
      <c r="C11" s="4">
        <v>36548.65</v>
      </c>
      <c r="D11" s="5">
        <v>-26946.720000000001</v>
      </c>
      <c r="E11" s="36">
        <f t="shared" si="0"/>
        <v>17546.260000000002</v>
      </c>
    </row>
    <row r="12" spans="1:5" x14ac:dyDescent="0.25">
      <c r="A12" s="35" t="s">
        <v>10</v>
      </c>
      <c r="B12" s="3">
        <v>98685.02</v>
      </c>
      <c r="C12" s="4">
        <v>20334.79</v>
      </c>
      <c r="D12" s="5">
        <v>-12920.69</v>
      </c>
      <c r="E12" s="36">
        <f t="shared" si="0"/>
        <v>106099.12</v>
      </c>
    </row>
    <row r="13" spans="1:5" x14ac:dyDescent="0.25">
      <c r="A13" s="35" t="s">
        <v>11</v>
      </c>
      <c r="B13" s="3">
        <v>43761.29</v>
      </c>
      <c r="C13" s="4">
        <v>5046.6000000000004</v>
      </c>
      <c r="D13" s="5">
        <v>0</v>
      </c>
      <c r="E13" s="36">
        <f t="shared" si="0"/>
        <v>48807.89</v>
      </c>
    </row>
    <row r="14" spans="1:5" x14ac:dyDescent="0.25">
      <c r="A14" s="35" t="s">
        <v>12</v>
      </c>
      <c r="B14" s="3">
        <v>39278.49</v>
      </c>
      <c r="C14" s="4">
        <v>1798.36</v>
      </c>
      <c r="D14" s="5">
        <v>-2549.64</v>
      </c>
      <c r="E14" s="36">
        <f t="shared" si="0"/>
        <v>38527.21</v>
      </c>
    </row>
    <row r="15" spans="1:5" x14ac:dyDescent="0.25">
      <c r="A15" s="35" t="s">
        <v>13</v>
      </c>
      <c r="B15" s="3">
        <v>2564346.91</v>
      </c>
      <c r="C15" s="4">
        <v>2203254.0299999998</v>
      </c>
      <c r="D15" s="5">
        <v>-72707.839999999997</v>
      </c>
      <c r="E15" s="36">
        <f t="shared" si="0"/>
        <v>4694893.0999999996</v>
      </c>
    </row>
    <row r="16" spans="1:5" x14ac:dyDescent="0.25">
      <c r="A16" s="35" t="s">
        <v>14</v>
      </c>
      <c r="B16" s="3">
        <v>32400.74</v>
      </c>
      <c r="C16" s="4">
        <v>12950.19</v>
      </c>
      <c r="D16" s="5">
        <v>-8719.2199999999993</v>
      </c>
      <c r="E16" s="36">
        <f t="shared" si="0"/>
        <v>36631.71</v>
      </c>
    </row>
    <row r="17" spans="1:5" x14ac:dyDescent="0.25">
      <c r="A17" s="35" t="s">
        <v>15</v>
      </c>
      <c r="B17" s="3">
        <v>45474.7</v>
      </c>
      <c r="C17" s="4">
        <v>5717.81</v>
      </c>
      <c r="D17" s="5">
        <v>-20000</v>
      </c>
      <c r="E17" s="36">
        <f t="shared" si="0"/>
        <v>31192.509999999995</v>
      </c>
    </row>
    <row r="18" spans="1:5" x14ac:dyDescent="0.25">
      <c r="A18" s="35" t="s">
        <v>16</v>
      </c>
      <c r="B18" s="3">
        <v>1450.89</v>
      </c>
      <c r="C18" s="4">
        <v>66.430000000000007</v>
      </c>
      <c r="D18" s="5"/>
      <c r="E18" s="36">
        <f t="shared" si="0"/>
        <v>1517.3200000000002</v>
      </c>
    </row>
    <row r="19" spans="1:5" x14ac:dyDescent="0.25">
      <c r="A19" s="35" t="s">
        <v>17</v>
      </c>
      <c r="B19" s="3">
        <v>862.66</v>
      </c>
      <c r="C19" s="4">
        <v>39.5</v>
      </c>
      <c r="D19" s="5"/>
      <c r="E19" s="36">
        <f t="shared" si="0"/>
        <v>902.16</v>
      </c>
    </row>
    <row r="20" spans="1:5" x14ac:dyDescent="0.25">
      <c r="A20" s="35" t="s">
        <v>18</v>
      </c>
      <c r="B20" s="3">
        <v>185371.2</v>
      </c>
      <c r="C20" s="4">
        <v>48581.81</v>
      </c>
      <c r="D20" s="5">
        <v>-30736.73</v>
      </c>
      <c r="E20" s="36">
        <f t="shared" si="0"/>
        <v>203216.28</v>
      </c>
    </row>
    <row r="21" spans="1:5" x14ac:dyDescent="0.25">
      <c r="A21" s="35" t="s">
        <v>19</v>
      </c>
      <c r="B21" s="3">
        <v>64520.15</v>
      </c>
      <c r="C21" s="4">
        <v>47307.1</v>
      </c>
      <c r="D21" s="5">
        <v>-56380.67</v>
      </c>
      <c r="E21" s="36">
        <f t="shared" si="0"/>
        <v>55446.58</v>
      </c>
    </row>
    <row r="22" spans="1:5" x14ac:dyDescent="0.25">
      <c r="A22" s="35" t="s">
        <v>20</v>
      </c>
      <c r="B22" s="3">
        <v>58600.46</v>
      </c>
      <c r="C22" s="4">
        <v>171174.21</v>
      </c>
      <c r="D22" s="5">
        <v>-189881.97</v>
      </c>
      <c r="E22" s="36">
        <f t="shared" si="0"/>
        <v>39892.699999999983</v>
      </c>
    </row>
    <row r="23" spans="1:5" x14ac:dyDescent="0.25">
      <c r="A23" s="35" t="s">
        <v>21</v>
      </c>
      <c r="B23" s="3">
        <v>150235.25</v>
      </c>
      <c r="C23" s="4">
        <v>82729.63</v>
      </c>
      <c r="D23" s="5">
        <v>-75563.86</v>
      </c>
      <c r="E23" s="36">
        <f t="shared" si="0"/>
        <v>157401.02000000002</v>
      </c>
    </row>
    <row r="24" spans="1:5" x14ac:dyDescent="0.25">
      <c r="A24" s="35" t="s">
        <v>22</v>
      </c>
      <c r="B24" s="3">
        <v>256132.32</v>
      </c>
      <c r="C24" s="4">
        <v>91620.97</v>
      </c>
      <c r="D24" s="5">
        <v>-26095.5</v>
      </c>
      <c r="E24" s="36">
        <f t="shared" si="0"/>
        <v>321657.79000000004</v>
      </c>
    </row>
    <row r="25" spans="1:5" x14ac:dyDescent="0.25">
      <c r="A25" s="35" t="s">
        <v>23</v>
      </c>
      <c r="B25" s="3">
        <v>7120</v>
      </c>
      <c r="C25" s="4">
        <v>286.23</v>
      </c>
      <c r="D25" s="5">
        <v>-950</v>
      </c>
      <c r="E25" s="36">
        <f t="shared" si="0"/>
        <v>6456.23</v>
      </c>
    </row>
    <row r="26" spans="1:5" x14ac:dyDescent="0.25">
      <c r="A26" s="35" t="s">
        <v>24</v>
      </c>
      <c r="B26" s="3"/>
      <c r="C26" s="4">
        <v>0</v>
      </c>
      <c r="D26" s="5"/>
      <c r="E26" s="36"/>
    </row>
    <row r="27" spans="1:5" x14ac:dyDescent="0.25">
      <c r="A27" s="35" t="s">
        <v>25</v>
      </c>
      <c r="B27" s="3">
        <v>2750.15</v>
      </c>
      <c r="C27" s="4">
        <v>15612.1</v>
      </c>
      <c r="D27" s="5">
        <v>-2957.98</v>
      </c>
      <c r="E27" s="36">
        <f t="shared" ref="E27:E35" si="1">SUM(B27:D27)</f>
        <v>15404.27</v>
      </c>
    </row>
    <row r="28" spans="1:5" x14ac:dyDescent="0.25">
      <c r="A28" s="35" t="s">
        <v>26</v>
      </c>
      <c r="B28" s="3">
        <v>124911.5</v>
      </c>
      <c r="C28" s="4">
        <v>37260.910000000003</v>
      </c>
      <c r="D28" s="5">
        <v>-10590.5</v>
      </c>
      <c r="E28" s="36">
        <f t="shared" si="1"/>
        <v>151581.91</v>
      </c>
    </row>
    <row r="29" spans="1:5" x14ac:dyDescent="0.25">
      <c r="A29" s="35" t="s">
        <v>27</v>
      </c>
      <c r="B29" s="3">
        <v>11461.11</v>
      </c>
      <c r="C29" s="4">
        <v>1287.47</v>
      </c>
      <c r="D29" s="5"/>
      <c r="E29" s="36">
        <f t="shared" si="1"/>
        <v>12748.58</v>
      </c>
    </row>
    <row r="30" spans="1:5" x14ac:dyDescent="0.25">
      <c r="A30" s="35" t="s">
        <v>28</v>
      </c>
      <c r="B30" s="3">
        <v>3659.43</v>
      </c>
      <c r="C30" s="4">
        <v>167.53</v>
      </c>
      <c r="D30" s="5"/>
      <c r="E30" s="36">
        <f t="shared" si="1"/>
        <v>3826.96</v>
      </c>
    </row>
    <row r="31" spans="1:5" x14ac:dyDescent="0.25">
      <c r="A31" s="35" t="s">
        <v>29</v>
      </c>
      <c r="B31" s="3">
        <v>1558070.9</v>
      </c>
      <c r="C31" s="4">
        <v>1481981.62</v>
      </c>
      <c r="D31" s="5">
        <v>-1268163.99</v>
      </c>
      <c r="E31" s="36">
        <f t="shared" si="1"/>
        <v>1771888.53</v>
      </c>
    </row>
    <row r="32" spans="1:5" x14ac:dyDescent="0.25">
      <c r="A32" s="35" t="s">
        <v>30</v>
      </c>
      <c r="B32" s="3">
        <v>1651412.58</v>
      </c>
      <c r="C32" s="4">
        <v>1503259</v>
      </c>
      <c r="D32" s="5">
        <v>-1082471.73</v>
      </c>
      <c r="E32" s="36">
        <f t="shared" si="1"/>
        <v>2072199.85</v>
      </c>
    </row>
    <row r="33" spans="1:7" x14ac:dyDescent="0.25">
      <c r="A33" s="35" t="s">
        <v>31</v>
      </c>
      <c r="B33" s="3">
        <v>1591.11</v>
      </c>
      <c r="C33" s="4">
        <v>72.849999999999994</v>
      </c>
      <c r="D33" s="5"/>
      <c r="E33" s="36">
        <f t="shared" si="1"/>
        <v>1663.9599999999998</v>
      </c>
    </row>
    <row r="34" spans="1:7" x14ac:dyDescent="0.25">
      <c r="A34" s="35" t="s">
        <v>32</v>
      </c>
      <c r="B34" s="3">
        <v>1187460.45</v>
      </c>
      <c r="C34" s="4">
        <v>54050.51</v>
      </c>
      <c r="D34" s="5">
        <v>-1241510.96</v>
      </c>
      <c r="E34" s="36">
        <f t="shared" si="1"/>
        <v>0</v>
      </c>
    </row>
    <row r="35" spans="1:7" x14ac:dyDescent="0.25">
      <c r="A35" s="35" t="s">
        <v>33</v>
      </c>
      <c r="B35" s="3">
        <v>155514.62</v>
      </c>
      <c r="C35" s="4">
        <v>100034.53</v>
      </c>
      <c r="D35" s="5">
        <v>-99075.89</v>
      </c>
      <c r="E35" s="36">
        <f t="shared" si="1"/>
        <v>156473.26</v>
      </c>
    </row>
    <row r="36" spans="1:7" x14ac:dyDescent="0.25">
      <c r="A36" s="35" t="s">
        <v>34</v>
      </c>
      <c r="B36" s="3">
        <v>0</v>
      </c>
      <c r="C36" s="4">
        <v>5940</v>
      </c>
      <c r="D36" s="5">
        <v>-5350</v>
      </c>
      <c r="E36" s="36">
        <v>590</v>
      </c>
    </row>
    <row r="37" spans="1:7" x14ac:dyDescent="0.25">
      <c r="A37" s="35" t="s">
        <v>40</v>
      </c>
      <c r="B37" s="3">
        <v>963128.11</v>
      </c>
      <c r="C37" s="4">
        <v>1057860.52</v>
      </c>
      <c r="D37" s="5">
        <v>-924182.12</v>
      </c>
      <c r="E37" s="36">
        <f>SUM(B37:D37)</f>
        <v>1096806.5099999998</v>
      </c>
    </row>
    <row r="38" spans="1:7" x14ac:dyDescent="0.25">
      <c r="A38" s="35" t="s">
        <v>35</v>
      </c>
      <c r="B38" s="3">
        <v>241744.2</v>
      </c>
      <c r="C38" s="4">
        <v>0</v>
      </c>
      <c r="D38" s="5">
        <v>0</v>
      </c>
      <c r="E38" s="36">
        <f>SUM(B38:D38)</f>
        <v>241744.2</v>
      </c>
    </row>
    <row r="39" spans="1:7" x14ac:dyDescent="0.25">
      <c r="A39" s="35" t="s">
        <v>37</v>
      </c>
      <c r="B39" s="3">
        <v>0</v>
      </c>
      <c r="C39" s="4">
        <v>100</v>
      </c>
      <c r="D39" s="5">
        <v>-100</v>
      </c>
      <c r="E39" s="36">
        <v>0</v>
      </c>
    </row>
    <row r="40" spans="1:7" x14ac:dyDescent="0.25">
      <c r="A40" s="37" t="s">
        <v>36</v>
      </c>
      <c r="B40" s="11">
        <f>SUM(B2:B38)</f>
        <v>10320000.560000001</v>
      </c>
      <c r="C40" s="11">
        <f>SUM(C2:C39)</f>
        <v>9333258.7199999988</v>
      </c>
      <c r="D40" s="12">
        <f>SUM(D2:D39)</f>
        <v>-7667767.8600000003</v>
      </c>
      <c r="E40" s="13">
        <f>SUM(B40:D40)</f>
        <v>11985491.420000002</v>
      </c>
    </row>
    <row r="41" spans="1:7" x14ac:dyDescent="0.25">
      <c r="A41" s="10" t="s">
        <v>86</v>
      </c>
      <c r="B41" s="23"/>
      <c r="C41" s="23"/>
      <c r="D41" s="24"/>
      <c r="E41" s="25"/>
    </row>
    <row r="42" spans="1:7" x14ac:dyDescent="0.25">
      <c r="A42" s="26" t="s">
        <v>87</v>
      </c>
      <c r="B42" s="27">
        <v>3610930.09</v>
      </c>
      <c r="C42" s="23"/>
      <c r="D42" s="24"/>
      <c r="E42" s="25"/>
    </row>
    <row r="43" spans="1:7" x14ac:dyDescent="0.25">
      <c r="A43" s="26" t="s">
        <v>51</v>
      </c>
      <c r="B43" s="27">
        <v>5567062</v>
      </c>
      <c r="C43" s="23"/>
      <c r="D43" s="24"/>
      <c r="E43" s="25"/>
    </row>
    <row r="44" spans="1:7" x14ac:dyDescent="0.25">
      <c r="A44" s="26" t="s">
        <v>52</v>
      </c>
      <c r="B44" s="27">
        <v>-5886701.6399999997</v>
      </c>
      <c r="C44" s="23"/>
      <c r="D44" s="24"/>
      <c r="E44" s="25"/>
    </row>
    <row r="45" spans="1:7" x14ac:dyDescent="0.25">
      <c r="A45" s="26" t="s">
        <v>96</v>
      </c>
      <c r="B45" s="51">
        <f>SUM(B42:B44)</f>
        <v>3291290.45</v>
      </c>
      <c r="C45" s="23"/>
      <c r="D45" s="24"/>
      <c r="E45" s="25"/>
      <c r="F45" s="42"/>
      <c r="G45" s="43"/>
    </row>
    <row r="46" spans="1:7" x14ac:dyDescent="0.25">
      <c r="A46" s="23" t="s">
        <v>101</v>
      </c>
      <c r="B46" s="24" t="s">
        <v>52</v>
      </c>
      <c r="C46" s="9" t="s">
        <v>51</v>
      </c>
      <c r="D46" s="23"/>
      <c r="E46" s="25"/>
      <c r="F46" s="42"/>
      <c r="G46" s="29"/>
    </row>
    <row r="47" spans="1:7" x14ac:dyDescent="0.25">
      <c r="A47" s="30" t="s">
        <v>92</v>
      </c>
      <c r="B47" s="39">
        <v>133657.73000000001</v>
      </c>
      <c r="C47" s="26" t="s">
        <v>53</v>
      </c>
      <c r="D47" s="27">
        <v>287591</v>
      </c>
      <c r="E47" s="25"/>
      <c r="F47" s="44"/>
      <c r="G47" s="29"/>
    </row>
    <row r="48" spans="1:7" x14ac:dyDescent="0.25">
      <c r="A48" s="30" t="s">
        <v>50</v>
      </c>
      <c r="B48" s="39">
        <v>10873.7</v>
      </c>
      <c r="C48" s="26" t="s">
        <v>88</v>
      </c>
      <c r="D48" s="27">
        <v>2718397</v>
      </c>
      <c r="E48" s="25"/>
      <c r="F48" s="42"/>
      <c r="G48" s="45"/>
    </row>
    <row r="49" spans="1:7" x14ac:dyDescent="0.25">
      <c r="A49" s="30" t="s">
        <v>84</v>
      </c>
      <c r="B49" s="39">
        <v>32083.77</v>
      </c>
      <c r="C49" s="26" t="s">
        <v>89</v>
      </c>
      <c r="D49" s="27">
        <v>460082</v>
      </c>
      <c r="E49" s="25"/>
      <c r="F49" s="42"/>
      <c r="G49" s="45"/>
    </row>
    <row r="50" spans="1:7" x14ac:dyDescent="0.25">
      <c r="A50" s="30" t="s">
        <v>42</v>
      </c>
      <c r="B50" s="39">
        <v>162890.45000000001</v>
      </c>
      <c r="C50" s="26" t="s">
        <v>54</v>
      </c>
      <c r="D50" s="27">
        <v>565874</v>
      </c>
      <c r="E50" s="25"/>
      <c r="F50" s="42"/>
      <c r="G50" s="45"/>
    </row>
    <row r="51" spans="1:7" x14ac:dyDescent="0.25">
      <c r="A51" s="30" t="s">
        <v>94</v>
      </c>
      <c r="B51" s="39">
        <v>144236.64000000001</v>
      </c>
      <c r="C51" s="26" t="s">
        <v>90</v>
      </c>
      <c r="D51" s="27">
        <v>140741</v>
      </c>
      <c r="E51" s="25"/>
      <c r="F51" s="42"/>
      <c r="G51" s="45"/>
    </row>
    <row r="52" spans="1:7" x14ac:dyDescent="0.25">
      <c r="A52" s="30" t="s">
        <v>41</v>
      </c>
      <c r="B52" s="39">
        <v>98395.3</v>
      </c>
      <c r="C52" s="26" t="s">
        <v>55</v>
      </c>
      <c r="D52" s="27">
        <v>1394377</v>
      </c>
      <c r="E52" s="25"/>
      <c r="F52" s="42"/>
      <c r="G52" s="45"/>
    </row>
    <row r="53" spans="1:7" x14ac:dyDescent="0.25">
      <c r="A53" s="30" t="s">
        <v>45</v>
      </c>
      <c r="B53" s="39">
        <v>12075.25</v>
      </c>
      <c r="C53" s="26" t="s">
        <v>91</v>
      </c>
      <c r="D53" s="27">
        <v>0</v>
      </c>
      <c r="E53" s="25"/>
      <c r="F53" s="42"/>
      <c r="G53" s="45"/>
    </row>
    <row r="54" spans="1:7" x14ac:dyDescent="0.25">
      <c r="A54" s="30" t="s">
        <v>43</v>
      </c>
      <c r="B54" s="39">
        <v>27335.31</v>
      </c>
      <c r="C54" s="40" t="s">
        <v>102</v>
      </c>
      <c r="D54" s="49">
        <f>SUM(D47:D53)</f>
        <v>5567062</v>
      </c>
      <c r="E54" s="25"/>
      <c r="F54" s="42"/>
      <c r="G54" s="45"/>
    </row>
    <row r="55" spans="1:7" x14ac:dyDescent="0.25">
      <c r="A55" s="30" t="s">
        <v>93</v>
      </c>
      <c r="B55" s="39">
        <v>654116.92000000004</v>
      </c>
      <c r="C55" s="2"/>
      <c r="D55" s="39"/>
      <c r="E55" s="25"/>
      <c r="F55" s="46"/>
      <c r="G55" s="41"/>
    </row>
    <row r="56" spans="1:7" x14ac:dyDescent="0.25">
      <c r="A56" s="30" t="s">
        <v>99</v>
      </c>
      <c r="B56" s="39">
        <v>2700</v>
      </c>
      <c r="C56" s="25"/>
      <c r="D56" s="39"/>
      <c r="E56" s="25"/>
    </row>
    <row r="57" spans="1:7" x14ac:dyDescent="0.25">
      <c r="A57" s="30" t="s">
        <v>48</v>
      </c>
      <c r="B57" s="39">
        <v>1316395.26</v>
      </c>
      <c r="C57" s="25"/>
      <c r="D57" s="39"/>
      <c r="E57" s="25"/>
    </row>
    <row r="58" spans="1:7" x14ac:dyDescent="0.25">
      <c r="A58" s="30" t="s">
        <v>95</v>
      </c>
      <c r="B58" s="39">
        <v>84811.42</v>
      </c>
      <c r="C58" s="25"/>
      <c r="D58" s="39"/>
      <c r="E58" s="25"/>
    </row>
    <row r="59" spans="1:7" x14ac:dyDescent="0.25">
      <c r="A59" s="30" t="s">
        <v>103</v>
      </c>
      <c r="B59" s="39">
        <v>19802.95</v>
      </c>
      <c r="C59" s="25"/>
      <c r="D59" s="39"/>
      <c r="E59" s="25"/>
    </row>
    <row r="60" spans="1:7" x14ac:dyDescent="0.25">
      <c r="A60" s="30" t="s">
        <v>98</v>
      </c>
      <c r="B60" s="39">
        <v>196796.92</v>
      </c>
      <c r="C60" s="25"/>
      <c r="D60" s="39"/>
      <c r="E60" s="25"/>
    </row>
    <row r="61" spans="1:7" x14ac:dyDescent="0.25">
      <c r="A61" s="30" t="s">
        <v>113</v>
      </c>
      <c r="B61" s="39">
        <v>358376.66</v>
      </c>
      <c r="C61" s="25"/>
      <c r="D61" s="39"/>
      <c r="E61" s="25"/>
    </row>
    <row r="62" spans="1:7" x14ac:dyDescent="0.25">
      <c r="A62" s="30" t="s">
        <v>46</v>
      </c>
      <c r="B62" s="39">
        <v>55699.34</v>
      </c>
      <c r="C62" s="25"/>
      <c r="D62" s="39"/>
      <c r="E62" s="25"/>
    </row>
    <row r="63" spans="1:7" x14ac:dyDescent="0.25">
      <c r="A63" s="30" t="s">
        <v>44</v>
      </c>
      <c r="B63" s="39">
        <v>112324.93</v>
      </c>
      <c r="C63" s="25"/>
      <c r="D63" s="39"/>
      <c r="E63" s="25"/>
    </row>
    <row r="64" spans="1:7" x14ac:dyDescent="0.25">
      <c r="A64" s="30" t="s">
        <v>47</v>
      </c>
      <c r="B64" s="39">
        <v>445129.09</v>
      </c>
      <c r="C64" s="25"/>
      <c r="D64" s="39"/>
      <c r="E64" s="25"/>
    </row>
    <row r="65" spans="1:8" x14ac:dyDescent="0.25">
      <c r="A65" s="30" t="s">
        <v>97</v>
      </c>
      <c r="B65" s="39">
        <v>9000</v>
      </c>
      <c r="C65" s="25"/>
      <c r="D65" s="39"/>
      <c r="E65" s="25"/>
    </row>
    <row r="66" spans="1:8" x14ac:dyDescent="0.25">
      <c r="A66" s="30" t="s">
        <v>100</v>
      </c>
      <c r="B66" s="39">
        <v>2010000</v>
      </c>
      <c r="C66" s="25"/>
      <c r="D66" s="39"/>
      <c r="E66" s="25"/>
    </row>
    <row r="67" spans="1:8" x14ac:dyDescent="0.25">
      <c r="A67" s="50" t="s">
        <v>102</v>
      </c>
      <c r="B67" s="1">
        <f>SUM(B47:B66)</f>
        <v>5886701.6400000006</v>
      </c>
      <c r="C67" s="25"/>
      <c r="D67" s="39"/>
      <c r="E67" s="25"/>
    </row>
    <row r="68" spans="1:8" x14ac:dyDescent="0.25">
      <c r="A68" s="48" t="s">
        <v>85</v>
      </c>
      <c r="B68" s="6"/>
      <c r="C68" s="6" t="s">
        <v>67</v>
      </c>
      <c r="D68" s="6"/>
      <c r="E68" s="47"/>
      <c r="F68" s="6"/>
      <c r="H68" s="22"/>
    </row>
    <row r="69" spans="1:8" x14ac:dyDescent="0.25">
      <c r="A69" s="8" t="s">
        <v>68</v>
      </c>
      <c r="C69" t="s">
        <v>69</v>
      </c>
      <c r="D69" s="52"/>
      <c r="E69" s="31">
        <v>33185</v>
      </c>
      <c r="H69" s="22"/>
    </row>
    <row r="70" spans="1:8" x14ac:dyDescent="0.25">
      <c r="A70" s="8" t="s">
        <v>70</v>
      </c>
      <c r="C70" t="s">
        <v>71</v>
      </c>
      <c r="E70" s="31">
        <v>31185</v>
      </c>
      <c r="H70" s="22"/>
    </row>
    <row r="71" spans="1:8" x14ac:dyDescent="0.25">
      <c r="A71" s="8" t="s">
        <v>72</v>
      </c>
      <c r="C71" t="s">
        <v>71</v>
      </c>
      <c r="E71" s="31">
        <v>31185</v>
      </c>
      <c r="H71" s="22"/>
    </row>
    <row r="72" spans="1:8" x14ac:dyDescent="0.25">
      <c r="A72" s="8" t="s">
        <v>73</v>
      </c>
      <c r="C72" t="s">
        <v>42</v>
      </c>
      <c r="E72" s="31">
        <v>47150</v>
      </c>
      <c r="H72" s="22"/>
    </row>
    <row r="73" spans="1:8" x14ac:dyDescent="0.25">
      <c r="A73" s="8" t="s">
        <v>74</v>
      </c>
      <c r="C73" t="s">
        <v>44</v>
      </c>
      <c r="E73" s="31">
        <v>47150</v>
      </c>
      <c r="H73" s="22"/>
    </row>
    <row r="74" spans="1:8" x14ac:dyDescent="0.25">
      <c r="A74" s="8" t="s">
        <v>75</v>
      </c>
      <c r="C74" t="s">
        <v>47</v>
      </c>
      <c r="E74" s="31">
        <v>67912</v>
      </c>
    </row>
    <row r="75" spans="1:8" x14ac:dyDescent="0.25">
      <c r="A75" s="8" t="s">
        <v>76</v>
      </c>
      <c r="C75" t="s">
        <v>49</v>
      </c>
      <c r="E75" s="31">
        <v>164777</v>
      </c>
    </row>
    <row r="76" spans="1:8" x14ac:dyDescent="0.25">
      <c r="A76" s="8" t="s">
        <v>77</v>
      </c>
      <c r="C76" t="s">
        <v>46</v>
      </c>
      <c r="E76" s="31">
        <v>47250</v>
      </c>
    </row>
    <row r="77" spans="1:8" x14ac:dyDescent="0.25">
      <c r="A77" s="8" t="s">
        <v>78</v>
      </c>
      <c r="C77" t="s">
        <v>79</v>
      </c>
      <c r="E77" s="31">
        <v>30808</v>
      </c>
    </row>
    <row r="78" spans="1:8" x14ac:dyDescent="0.25">
      <c r="A78" s="8" t="s">
        <v>80</v>
      </c>
      <c r="C78" t="s">
        <v>79</v>
      </c>
      <c r="E78" s="31">
        <v>16442</v>
      </c>
    </row>
    <row r="79" spans="1:8" x14ac:dyDescent="0.25">
      <c r="A79" s="8" t="s">
        <v>81</v>
      </c>
      <c r="C79" t="s">
        <v>82</v>
      </c>
      <c r="E79" s="31">
        <v>60958</v>
      </c>
    </row>
    <row r="80" spans="1:8" ht="15.75" thickBot="1" x14ac:dyDescent="0.3">
      <c r="A80" s="8" t="s">
        <v>83</v>
      </c>
      <c r="C80" t="s">
        <v>84</v>
      </c>
      <c r="E80" s="31">
        <v>26000</v>
      </c>
    </row>
    <row r="81" spans="1:5" x14ac:dyDescent="0.25">
      <c r="A81" s="54" t="s">
        <v>61</v>
      </c>
      <c r="B81" s="18"/>
      <c r="C81" s="18"/>
      <c r="D81" s="55"/>
      <c r="E81" s="56"/>
    </row>
    <row r="82" spans="1:5" x14ac:dyDescent="0.25">
      <c r="A82" s="7" t="s">
        <v>62</v>
      </c>
      <c r="C82" s="53">
        <v>0</v>
      </c>
      <c r="E82" s="14"/>
    </row>
    <row r="83" spans="1:5" x14ac:dyDescent="0.25">
      <c r="A83" s="15" t="s">
        <v>66</v>
      </c>
      <c r="B83" t="s">
        <v>38</v>
      </c>
      <c r="C83" s="16">
        <v>517627.29</v>
      </c>
      <c r="E83" s="14"/>
    </row>
    <row r="84" spans="1:5" x14ac:dyDescent="0.25">
      <c r="A84" s="8"/>
      <c r="B84" t="s">
        <v>63</v>
      </c>
      <c r="C84" s="17">
        <v>374359.86</v>
      </c>
      <c r="E84" s="14"/>
    </row>
    <row r="85" spans="1:5" x14ac:dyDescent="0.25">
      <c r="A85" s="8" t="s">
        <v>39</v>
      </c>
      <c r="C85" s="16">
        <v>330995610</v>
      </c>
      <c r="E85" s="14"/>
    </row>
    <row r="86" spans="1:5" x14ac:dyDescent="0.25">
      <c r="A86" s="8" t="s">
        <v>64</v>
      </c>
      <c r="C86">
        <v>0.27510000000000001</v>
      </c>
      <c r="E86" s="14"/>
    </row>
    <row r="87" spans="1:5" ht="15.75" thickBot="1" x14ac:dyDescent="0.3">
      <c r="A87" s="19" t="s">
        <v>65</v>
      </c>
      <c r="B87" s="20"/>
      <c r="C87" s="20">
        <v>5.8099999999999999E-2</v>
      </c>
      <c r="D87" s="20"/>
      <c r="E87" s="21"/>
    </row>
    <row r="88" spans="1:5" x14ac:dyDescent="0.25">
      <c r="A88" s="8" t="s">
        <v>104</v>
      </c>
    </row>
    <row r="89" spans="1:5" x14ac:dyDescent="0.25">
      <c r="A89" s="8" t="s">
        <v>105</v>
      </c>
    </row>
    <row r="90" spans="1:5" x14ac:dyDescent="0.25">
      <c r="A90" s="8" t="s">
        <v>106</v>
      </c>
    </row>
    <row r="91" spans="1:5" x14ac:dyDescent="0.25">
      <c r="A91" s="8" t="s">
        <v>112</v>
      </c>
    </row>
    <row r="92" spans="1:5" x14ac:dyDescent="0.25">
      <c r="A92" s="8" t="s">
        <v>107</v>
      </c>
    </row>
    <row r="94" spans="1:5" x14ac:dyDescent="0.25">
      <c r="A94" s="57">
        <v>46184</v>
      </c>
    </row>
    <row r="95" spans="1:5" x14ac:dyDescent="0.25">
      <c r="A95" t="s">
        <v>108</v>
      </c>
    </row>
    <row r="96" spans="1:5" x14ac:dyDescent="0.25">
      <c r="A96" t="s">
        <v>109</v>
      </c>
    </row>
    <row r="97" spans="1:1" x14ac:dyDescent="0.25">
      <c r="A97" t="s">
        <v>110</v>
      </c>
    </row>
    <row r="98" spans="1:1" x14ac:dyDescent="0.25">
      <c r="A98" t="s">
        <v>111</v>
      </c>
    </row>
  </sheetData>
  <sortState xmlns:xlrd2="http://schemas.microsoft.com/office/spreadsheetml/2017/richdata2" ref="A47:A66">
    <sortCondition ref="A47:A66"/>
  </sortState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Payroll &amp; HR</dc:creator>
  <cp:lastModifiedBy>Payroll &amp; HR</cp:lastModifiedBy>
  <cp:lastPrinted>2026-06-23T19:22:50Z</cp:lastPrinted>
  <dcterms:created xsi:type="dcterms:W3CDTF">2026-05-26T16:05:00Z</dcterms:created>
  <dcterms:modified xsi:type="dcterms:W3CDTF">2026-06-25T15:17:44Z</dcterms:modified>
</cp:coreProperties>
</file>